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80" windowWidth="2785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10" i="1" s="1"/>
  <c r="G11" i="1"/>
  <c r="I9" i="1"/>
  <c r="G8" i="1"/>
  <c r="G9" i="1" s="1"/>
  <c r="E11" i="1"/>
  <c r="E8" i="1"/>
  <c r="E9" i="1" s="1"/>
  <c r="E10" i="1" l="1"/>
  <c r="G10" i="1"/>
</calcChain>
</file>

<file path=xl/sharedStrings.xml><?xml version="1.0" encoding="utf-8"?>
<sst xmlns="http://schemas.openxmlformats.org/spreadsheetml/2006/main" count="40" uniqueCount="32">
  <si>
    <t>№ п/п</t>
  </si>
  <si>
    <t xml:space="preserve"> </t>
  </si>
  <si>
    <t>Начальник бюро ценообразования                                                         Пчелинцева О.К.</t>
  </si>
  <si>
    <t>Обоснование начальной (максимальной) цены контракта</t>
  </si>
  <si>
    <t>Поставщик 1</t>
  </si>
  <si>
    <t>Поставщик 2</t>
  </si>
  <si>
    <t>Поставщик 3</t>
  </si>
  <si>
    <t>Итоговая НМЦ</t>
  </si>
  <si>
    <t>Наименование товаров (работ, услуг)</t>
  </si>
  <si>
    <t>Ед. изм.</t>
  </si>
  <si>
    <t>Кол-во</t>
  </si>
  <si>
    <t>Цена, руб., без НДС,</t>
  </si>
  <si>
    <t>Сумма, руб., с  НДС</t>
  </si>
  <si>
    <t>Сумма, руб., c НДС</t>
  </si>
  <si>
    <t>Сумма, руб.,с  НДС</t>
  </si>
  <si>
    <t>шт.</t>
  </si>
  <si>
    <t>ИТОГО без НДС</t>
  </si>
  <si>
    <t>НДС</t>
  </si>
  <si>
    <t>ИТОГО с НДС</t>
  </si>
  <si>
    <t>Срок поставки (отличия)</t>
  </si>
  <si>
    <t>Условия поставки  (отличия)</t>
  </si>
  <si>
    <t>Условия оплаты по договору (отличия)</t>
  </si>
  <si>
    <t>постоплата</t>
  </si>
  <si>
    <t>Дополнительные условия (отличия)</t>
  </si>
  <si>
    <t>Соответствие тех.заданию</t>
  </si>
  <si>
    <t>соответствует</t>
  </si>
  <si>
    <t>Расчет начальной (максимальной) цены контракта на поставку компьютерной техники-40шт.и комплектующих для ПК-308шт. (согласно тех.задания)</t>
  </si>
  <si>
    <t xml:space="preserve">Поставка   компьютерной техники-40шт.и комплектующих для ПК-308шт. (согласно тех.задания)  </t>
  </si>
  <si>
    <t>10-12 недель</t>
  </si>
  <si>
    <t>не указано</t>
  </si>
  <si>
    <t xml:space="preserve">По итогам расчета НМЦ составляет 7 974 308,00 руб. </t>
  </si>
  <si>
    <t>расчет произведен в соответствии с п.4.5.1 "Методики определения и обоснования Н(М)Ц закупок" (приложение №1 к утвержденному Советом директоров Положению о закупке АО"НПО НИИИП-НЗиК"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</si>
</sst>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Fill="1"/>
    <xf numFmtId="0" fontId="0" fillId="0" borderId="0" xfId="0" applyFill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0" xfId="0" applyFill="1" applyAlignment="1"/>
    <xf numFmtId="0" fontId="3" fillId="0" borderId="0" xfId="0" applyFont="1"/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4" fontId="6" fillId="0" borderId="0" xfId="0" applyNumberFormat="1" applyFont="1"/>
    <xf numFmtId="4" fontId="5" fillId="0" borderId="0" xfId="0" applyNumberFormat="1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selection activeCell="A5" sqref="A5:K5"/>
    </sheetView>
  </sheetViews>
  <sheetFormatPr defaultRowHeight="15" x14ac:dyDescent="0.25"/>
  <cols>
    <col min="2" max="2" width="41" style="4" customWidth="1"/>
    <col min="3" max="3" width="12.5703125" style="3" customWidth="1"/>
    <col min="4" max="4" width="12" style="2" customWidth="1"/>
    <col min="5" max="5" width="17.85546875" style="1" customWidth="1"/>
    <col min="6" max="6" width="12.85546875" style="1" customWidth="1"/>
    <col min="7" max="7" width="13" customWidth="1"/>
    <col min="8" max="8" width="13.42578125" customWidth="1"/>
    <col min="9" max="9" width="13.28515625" customWidth="1"/>
    <col min="10" max="10" width="11.85546875" customWidth="1"/>
    <col min="11" max="11" width="17.85546875" customWidth="1"/>
  </cols>
  <sheetData>
    <row r="1" spans="1:11" ht="1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5">
      <c r="B4"/>
      <c r="C4"/>
      <c r="D4"/>
      <c r="E4"/>
      <c r="F4"/>
    </row>
    <row r="5" spans="1:11" ht="36" customHeight="1" x14ac:dyDescent="0.25">
      <c r="A5" s="26" t="s">
        <v>31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7"/>
      <c r="B6" s="7"/>
      <c r="C6" s="7"/>
      <c r="D6" s="7"/>
      <c r="E6" s="27" t="s">
        <v>4</v>
      </c>
      <c r="F6" s="28"/>
      <c r="G6" s="27" t="s">
        <v>5</v>
      </c>
      <c r="H6" s="28"/>
      <c r="I6" s="27" t="s">
        <v>6</v>
      </c>
      <c r="J6" s="28"/>
      <c r="K6" s="7" t="s">
        <v>7</v>
      </c>
    </row>
    <row r="7" spans="1:11" ht="30" x14ac:dyDescent="0.25">
      <c r="A7" s="8" t="s">
        <v>0</v>
      </c>
      <c r="B7" s="9" t="s">
        <v>8</v>
      </c>
      <c r="C7" s="10" t="s">
        <v>9</v>
      </c>
      <c r="D7" s="10" t="s">
        <v>10</v>
      </c>
      <c r="E7" s="11" t="s">
        <v>11</v>
      </c>
      <c r="F7" s="11" t="s">
        <v>12</v>
      </c>
      <c r="G7" s="11" t="s">
        <v>11</v>
      </c>
      <c r="H7" s="11" t="s">
        <v>13</v>
      </c>
      <c r="I7" s="11" t="s">
        <v>11</v>
      </c>
      <c r="J7" s="11" t="s">
        <v>14</v>
      </c>
      <c r="K7" s="7"/>
    </row>
    <row r="8" spans="1:11" ht="50.25" customHeight="1" x14ac:dyDescent="0.25">
      <c r="A8" s="9">
        <v>1</v>
      </c>
      <c r="B8" s="12" t="s">
        <v>27</v>
      </c>
      <c r="C8" s="10" t="s">
        <v>15</v>
      </c>
      <c r="D8" s="10">
        <v>348</v>
      </c>
      <c r="E8" s="5">
        <f>F8/1.2</f>
        <v>6645256.666666667</v>
      </c>
      <c r="F8" s="5">
        <v>7974308</v>
      </c>
      <c r="G8" s="10">
        <f>H8/1.2</f>
        <v>7110975.083333333</v>
      </c>
      <c r="H8" s="5">
        <v>8533170.0999999996</v>
      </c>
      <c r="I8" s="5">
        <v>2658023.2999999998</v>
      </c>
      <c r="J8" s="5">
        <v>3189627.96</v>
      </c>
      <c r="K8" s="10" t="s">
        <v>1</v>
      </c>
    </row>
    <row r="9" spans="1:11" x14ac:dyDescent="0.25">
      <c r="A9" s="7"/>
      <c r="B9" s="22" t="s">
        <v>16</v>
      </c>
      <c r="C9" s="23"/>
      <c r="D9" s="7"/>
      <c r="E9" s="14">
        <f>E8</f>
        <v>6645256.666666667</v>
      </c>
      <c r="F9" s="7" t="s">
        <v>1</v>
      </c>
      <c r="G9" s="13">
        <f>G8</f>
        <v>7110975.083333333</v>
      </c>
      <c r="H9" s="7"/>
      <c r="I9" s="13">
        <f>I8</f>
        <v>2658023.2999999998</v>
      </c>
      <c r="J9" s="7"/>
      <c r="K9" s="5">
        <v>6645256.666666667</v>
      </c>
    </row>
    <row r="10" spans="1:11" x14ac:dyDescent="0.25">
      <c r="A10" s="7"/>
      <c r="B10" s="22" t="s">
        <v>17</v>
      </c>
      <c r="C10" s="23"/>
      <c r="D10" s="7"/>
      <c r="E10" s="14">
        <f>E11-E9</f>
        <v>1329051.333333333</v>
      </c>
      <c r="F10" s="7"/>
      <c r="G10" s="13">
        <f>G11-G9</f>
        <v>1422195.0166666666</v>
      </c>
      <c r="H10" s="7"/>
      <c r="I10" s="13">
        <f>I11-I9</f>
        <v>531604.66000000015</v>
      </c>
      <c r="J10" s="7"/>
      <c r="K10" s="5">
        <v>1329051.333333333</v>
      </c>
    </row>
    <row r="11" spans="1:11" x14ac:dyDescent="0.25">
      <c r="A11" s="7"/>
      <c r="B11" s="22" t="s">
        <v>18</v>
      </c>
      <c r="C11" s="23"/>
      <c r="D11" s="7"/>
      <c r="E11" s="14">
        <f>F8</f>
        <v>7974308</v>
      </c>
      <c r="F11" s="7"/>
      <c r="G11" s="13">
        <f>H8</f>
        <v>8533170.0999999996</v>
      </c>
      <c r="H11" s="7"/>
      <c r="I11" s="13">
        <f>J8</f>
        <v>3189627.96</v>
      </c>
      <c r="J11" s="7"/>
      <c r="K11" s="5">
        <v>7974308</v>
      </c>
    </row>
    <row r="12" spans="1:11" x14ac:dyDescent="0.25">
      <c r="A12" s="7"/>
      <c r="B12" s="7" t="s">
        <v>19</v>
      </c>
      <c r="C12" s="7"/>
      <c r="D12" s="7"/>
      <c r="E12" s="22" t="s">
        <v>28</v>
      </c>
      <c r="F12" s="23"/>
      <c r="G12" s="22" t="s">
        <v>29</v>
      </c>
      <c r="H12" s="23"/>
      <c r="I12" s="22" t="s">
        <v>29</v>
      </c>
      <c r="J12" s="23"/>
      <c r="K12" s="7"/>
    </row>
    <row r="13" spans="1:11" x14ac:dyDescent="0.25">
      <c r="A13" s="7"/>
      <c r="B13" s="7" t="s">
        <v>20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ht="15" customHeight="1" x14ac:dyDescent="0.25">
      <c r="A14" s="7"/>
      <c r="B14" s="7" t="s">
        <v>21</v>
      </c>
      <c r="C14" s="7"/>
      <c r="D14" s="7"/>
      <c r="E14" s="30" t="s">
        <v>22</v>
      </c>
      <c r="F14" s="31"/>
      <c r="G14" s="30" t="s">
        <v>29</v>
      </c>
      <c r="H14" s="31"/>
      <c r="I14" s="30" t="s">
        <v>29</v>
      </c>
      <c r="J14" s="31"/>
      <c r="K14" s="7"/>
    </row>
    <row r="15" spans="1:11" x14ac:dyDescent="0.25">
      <c r="A15" s="7"/>
      <c r="B15" s="7" t="s">
        <v>23</v>
      </c>
      <c r="C15" s="7"/>
      <c r="D15" s="7"/>
      <c r="E15" s="8"/>
      <c r="F15" s="8"/>
      <c r="G15" s="8"/>
      <c r="H15" s="8"/>
      <c r="I15" s="7"/>
      <c r="J15" s="7"/>
      <c r="K15" s="7"/>
    </row>
    <row r="16" spans="1:11" ht="19.5" customHeight="1" x14ac:dyDescent="0.25">
      <c r="A16" s="7"/>
      <c r="B16" s="7" t="s">
        <v>24</v>
      </c>
      <c r="C16" s="7"/>
      <c r="D16" s="7"/>
      <c r="E16" s="30" t="s">
        <v>25</v>
      </c>
      <c r="F16" s="31"/>
      <c r="G16" s="30" t="s">
        <v>25</v>
      </c>
      <c r="H16" s="31"/>
      <c r="I16" s="30" t="s">
        <v>25</v>
      </c>
      <c r="J16" s="31"/>
      <c r="K16" s="7"/>
    </row>
    <row r="17" spans="1:16" x14ac:dyDescent="0.25">
      <c r="B17"/>
      <c r="C17"/>
      <c r="D17"/>
      <c r="E17"/>
      <c r="F17"/>
    </row>
    <row r="18" spans="1:16" x14ac:dyDescent="0.25">
      <c r="A18" s="29" t="s">
        <v>30</v>
      </c>
      <c r="B18" s="29"/>
      <c r="C18" s="29"/>
      <c r="D18" s="29"/>
      <c r="E18" s="29"/>
      <c r="F18"/>
    </row>
    <row r="19" spans="1:16" x14ac:dyDescent="0.25">
      <c r="B19"/>
      <c r="C19"/>
      <c r="D19"/>
      <c r="E19"/>
      <c r="F19"/>
    </row>
    <row r="20" spans="1:16" x14ac:dyDescent="0.25">
      <c r="B20"/>
      <c r="C20" s="15" t="s">
        <v>2</v>
      </c>
      <c r="D20" s="15"/>
      <c r="E20" s="15"/>
      <c r="F20" s="15"/>
      <c r="G20" s="15"/>
    </row>
    <row r="23" spans="1:1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</row>
    <row r="24" spans="1:16" x14ac:dyDescent="0.25">
      <c r="A24" s="17"/>
      <c r="B24" s="18"/>
      <c r="C24" s="19"/>
      <c r="D24" s="20"/>
      <c r="E24" s="21"/>
      <c r="F24" s="21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7"/>
      <c r="B25" s="18"/>
      <c r="C25" s="19"/>
      <c r="D25" s="20"/>
      <c r="E25" s="21"/>
      <c r="F25" s="21"/>
      <c r="G25" s="17"/>
      <c r="H25" s="17"/>
      <c r="I25" s="17"/>
      <c r="J25" s="17"/>
      <c r="K25" s="17"/>
      <c r="L25" s="17"/>
      <c r="M25" s="17"/>
      <c r="N25" s="17"/>
      <c r="O25" s="17"/>
      <c r="P25" s="17"/>
    </row>
  </sheetData>
  <mergeCells count="19">
    <mergeCell ref="A18:E18"/>
    <mergeCell ref="I12:J12"/>
    <mergeCell ref="E14:F14"/>
    <mergeCell ref="G14:H14"/>
    <mergeCell ref="I14:J14"/>
    <mergeCell ref="E16:F16"/>
    <mergeCell ref="G16:H16"/>
    <mergeCell ref="I16:J16"/>
    <mergeCell ref="E12:F12"/>
    <mergeCell ref="G12:H12"/>
    <mergeCell ref="A2:K2"/>
    <mergeCell ref="A3:K3"/>
    <mergeCell ref="A5:K5"/>
    <mergeCell ref="E6:F6"/>
    <mergeCell ref="G6:H6"/>
    <mergeCell ref="I6:J6"/>
    <mergeCell ref="B9:C9"/>
    <mergeCell ref="B10:C10"/>
    <mergeCell ref="B11:C11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5" x14ac:dyDescent="0.25"/>
  <cols>
    <col min="2" max="2" width="102.140625" customWidth="1"/>
  </cols>
  <sheetData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2021-07-29T07:11:20Z</dcterms:created>
  <dcterms:modified xsi:type="dcterms:W3CDTF">2021-11-16T08:14:56Z</dcterms:modified>
</cp:coreProperties>
</file>