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Ведомость объемов работ 5 граф" sheetId="1" r:id="rId1"/>
  </sheets>
  <definedNames>
    <definedName name="Constr" localSheetId="0">'Ведомость объемов работ 5 граф'!#REF!</definedName>
    <definedName name="FOT" localSheetId="0">'Ведомость объемов работ 5 граф'!#REF!</definedName>
    <definedName name="Ind" localSheetId="0">'Ведомость объемов работ 5 граф'!#REF!</definedName>
    <definedName name="Obj" localSheetId="0">'Ведомость объемов работ 5 граф'!#REF!</definedName>
    <definedName name="Obosn" localSheetId="0">'Ведомость объемов работ 5 граф'!#REF!</definedName>
    <definedName name="SmPr" localSheetId="0">'Ведомость объемов работ 5 граф'!#REF!</definedName>
    <definedName name="_xlnm.Print_Titles" localSheetId="0">'Ведомость объемов работ 5 граф'!$6:$6</definedName>
    <definedName name="_xlnm.Print_Area" localSheetId="0">'Ведомость объемов работ 5 граф'!$A$1:$F$90</definedName>
  </definedNames>
  <calcPr calcId="145621"/>
</workbook>
</file>

<file path=xl/calcChain.xml><?xml version="1.0" encoding="utf-8"?>
<calcChain xmlns="http://schemas.openxmlformats.org/spreadsheetml/2006/main">
  <c r="D77" i="1" l="1"/>
  <c r="D57" i="1"/>
  <c r="D53" i="1"/>
  <c r="D45" i="1"/>
  <c r="D43" i="1"/>
  <c r="D36" i="1"/>
  <c r="D20" i="1"/>
  <c r="D14" i="1"/>
  <c r="D12" i="1"/>
  <c r="D9" i="1"/>
</calcChain>
</file>

<file path=xl/sharedStrings.xml><?xml version="1.0" encoding="utf-8"?>
<sst xmlns="http://schemas.openxmlformats.org/spreadsheetml/2006/main" count="229" uniqueCount="159">
  <si>
    <t>№ пп</t>
  </si>
  <si>
    <t>Наименование</t>
  </si>
  <si>
    <t>Ед. изм.</t>
  </si>
  <si>
    <t>Кол.</t>
  </si>
  <si>
    <t>Примечание</t>
  </si>
  <si>
    <t>Раздел 1. Общеобменная вытяжная вентиляция</t>
  </si>
  <si>
    <t>1</t>
  </si>
  <si>
    <t>Прокладка воздуховодов из полипропилена толщиной: 10 мм, диаметром до 250 мм</t>
  </si>
  <si>
    <t>2</t>
  </si>
  <si>
    <t>Воздуховод из полипропилена Д125 длиной 2000 мм на фланцах 10 мм</t>
  </si>
  <si>
    <t>шт</t>
  </si>
  <si>
    <t>3</t>
  </si>
  <si>
    <t>Прокладка воздуховодов из листовой стали толщиной: 1 мм, диаметром до 355 мм</t>
  </si>
  <si>
    <t>4</t>
  </si>
  <si>
    <t>Прокладка воздуховодов из листовой стали толщиной: 1 мм, диаметром до 250 мм</t>
  </si>
  <si>
    <t>5</t>
  </si>
  <si>
    <t>м2</t>
  </si>
  <si>
    <t>6</t>
  </si>
  <si>
    <t>7</t>
  </si>
  <si>
    <t>Клапан обратный в химстойком исполнении КО-К-315</t>
  </si>
  <si>
    <t>8</t>
  </si>
  <si>
    <t>9</t>
  </si>
  <si>
    <t>10</t>
  </si>
  <si>
    <t>Установка вставок гибких к радиальным вентиляторам</t>
  </si>
  <si>
    <t>11</t>
  </si>
  <si>
    <t>Гибкие вставки химстойкие № 3,55</t>
  </si>
  <si>
    <t>компл</t>
  </si>
  <si>
    <t>12</t>
  </si>
  <si>
    <t>13</t>
  </si>
  <si>
    <t>Виброопоры ВП 10</t>
  </si>
  <si>
    <t>14</t>
  </si>
  <si>
    <t>Установка кронштейнов под вентиляционное оборудование</t>
  </si>
  <si>
    <t>15</t>
  </si>
  <si>
    <t>Рама под вентилятор № 3,55</t>
  </si>
  <si>
    <t>16</t>
  </si>
  <si>
    <t>Установка факельного выброса Ø315</t>
  </si>
  <si>
    <t>17</t>
  </si>
  <si>
    <t>Факельный выброс из химстойкой нержавеющей стали Ø315</t>
  </si>
  <si>
    <t>18</t>
  </si>
  <si>
    <t>19</t>
  </si>
  <si>
    <t>Кронштейны для шахты Ø315</t>
  </si>
  <si>
    <t>20</t>
  </si>
  <si>
    <t>Дроссель-клапан из химстойкой нержавеющей стали Ø200</t>
  </si>
  <si>
    <t>21</t>
  </si>
  <si>
    <t>Дроссель-клапан из химстойкой нержавеющей стали Ø160</t>
  </si>
  <si>
    <t>22</t>
  </si>
  <si>
    <t>Дроссель-клапан из химстойкой нержавеющей стали Ø125</t>
  </si>
  <si>
    <t>23</t>
  </si>
  <si>
    <t>24</t>
  </si>
  <si>
    <t>Диффузор вытяжной  DVS-E Ø200</t>
  </si>
  <si>
    <t>25</t>
  </si>
  <si>
    <t>Решетка 4СА 450*450</t>
  </si>
  <si>
    <t>26</t>
  </si>
  <si>
    <t>27</t>
  </si>
  <si>
    <t>Пожарный клапан ТКОК 250 EI-120 с с эл. Приводом 220V</t>
  </si>
  <si>
    <t>28</t>
  </si>
  <si>
    <t>Обертывание поверхности изоляции рулонными материалами насухо с проклейкой швов</t>
  </si>
  <si>
    <t>29</t>
  </si>
  <si>
    <t>Огнезащитное покрытие воздуховодов МБОР с учетом клея</t>
  </si>
  <si>
    <t>30</t>
  </si>
  <si>
    <t>Вышка телескопическая 25 м</t>
  </si>
  <si>
    <t>маш.-ч</t>
  </si>
  <si>
    <t>Раздел 2. Местная вытяжная вентиляция электролитной</t>
  </si>
  <si>
    <t>31</t>
  </si>
  <si>
    <t>Установка отсосов от оборудования</t>
  </si>
  <si>
    <t>32</t>
  </si>
  <si>
    <t>Местное укрытие 1000*2000*1000 из полипропилена со встроенной панелью равномерного всасывания на фланцах 10 мм</t>
  </si>
  <si>
    <t>33</t>
  </si>
  <si>
    <t>Прокладка воздуховодов  из полипропилена толщиной: 10 мм , диаметром до 560 мм</t>
  </si>
  <si>
    <t>34</t>
  </si>
  <si>
    <t>Переход из полипропилена Д500/1000*500 мм длиной 700мм односторонний на фланцах 10 мм</t>
  </si>
  <si>
    <t>35</t>
  </si>
  <si>
    <t>Воздуховод из полипропилена Д500 длиной 1000 мм на фланцах 10 мм</t>
  </si>
  <si>
    <t>36</t>
  </si>
  <si>
    <t>37</t>
  </si>
  <si>
    <t>38</t>
  </si>
  <si>
    <t>39</t>
  </si>
  <si>
    <t>Кронштейны для шахты Ø500</t>
  </si>
  <si>
    <t>40</t>
  </si>
  <si>
    <t>41</t>
  </si>
  <si>
    <t>42</t>
  </si>
  <si>
    <t>43</t>
  </si>
  <si>
    <t>Гибкие вставки коррозионностойкие № 5</t>
  </si>
  <si>
    <t>44</t>
  </si>
  <si>
    <t>45</t>
  </si>
  <si>
    <t>Виброопоры ВП-30</t>
  </si>
  <si>
    <t>46</t>
  </si>
  <si>
    <t>47</t>
  </si>
  <si>
    <t>Рама под вентилятор № 5</t>
  </si>
  <si>
    <t>48</t>
  </si>
  <si>
    <t>49</t>
  </si>
  <si>
    <t>Клапан обратный КО-К-500 коррозионностойкий</t>
  </si>
  <si>
    <t>50</t>
  </si>
  <si>
    <t>Установка факельного выброса Ø500</t>
  </si>
  <si>
    <t>51</t>
  </si>
  <si>
    <t>Факельный выброс из химстойкой нержавеющей стали Ø500</t>
  </si>
  <si>
    <t>52</t>
  </si>
  <si>
    <t>53</t>
  </si>
  <si>
    <t>Частотный регулятор VLT Micro Drive FC 51 132F0020</t>
  </si>
  <si>
    <t>54</t>
  </si>
  <si>
    <t>55</t>
  </si>
  <si>
    <t>VLT Панель с потенциометром IP21, 132B0101</t>
  </si>
  <si>
    <t>56</t>
  </si>
  <si>
    <t>Прокладка труб гофрированных ПВХ для защиты проводов и кабелей</t>
  </si>
  <si>
    <t>57</t>
  </si>
  <si>
    <t>гофротруба D20</t>
  </si>
  <si>
    <t>м</t>
  </si>
  <si>
    <t>58</t>
  </si>
  <si>
    <t>гофротруба ПНД D20</t>
  </si>
  <si>
    <t>59</t>
  </si>
  <si>
    <t>Разводка по устройствам и подключение жил кабелей или проводов сечением: до 10 мм2</t>
  </si>
  <si>
    <t>60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</si>
  <si>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</si>
  <si>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61</t>
  </si>
  <si>
    <t>кабель ВВГнг-LS 4*1.5</t>
  </si>
  <si>
    <t>62</t>
  </si>
  <si>
    <t>кабель МКЭШ 3*0,75</t>
  </si>
  <si>
    <t>63</t>
  </si>
  <si>
    <t>64</t>
  </si>
  <si>
    <t>Автоматизированная система управления II категории технической сложности с количеством каналов (Кобщ): 2</t>
  </si>
  <si>
    <t>система</t>
  </si>
  <si>
    <t>Раздел 3. Приток</t>
  </si>
  <si>
    <t>65</t>
  </si>
  <si>
    <t>66</t>
  </si>
  <si>
    <t>Отвод из полипропилена 90 град. 800/500 длиной 2500 мм на фланцах 10 мм</t>
  </si>
  <si>
    <t>67</t>
  </si>
  <si>
    <t>68</t>
  </si>
  <si>
    <t>Фасонные изделия воздуховодов из химстойкой нержавеющей стали толщиной 1 мм с приварными фланцами из химстойкой нержавеющей стали</t>
  </si>
  <si>
    <t>69</t>
  </si>
  <si>
    <t>70</t>
  </si>
  <si>
    <t>Решетка 4СА 600*600</t>
  </si>
  <si>
    <t>71</t>
  </si>
  <si>
    <t>72</t>
  </si>
  <si>
    <t>Клапан воздушный DRr 800*500</t>
  </si>
  <si>
    <t>Приложение №1</t>
  </si>
  <si>
    <t>Техническое задание №</t>
  </si>
  <si>
    <t>Монтаж системы приточно-вытяжной вентиляции в помещении электролитной П-302 в корпусе 21.</t>
  </si>
  <si>
    <t xml:space="preserve"> м2</t>
  </si>
  <si>
    <t>Воздуховоды из химстойкой нержавеющей стали толщиной 1 мм с приварными фланцами из химстойкой нержавеющей стали диаметром до 355 мм</t>
  </si>
  <si>
    <t>Установка клапанов обратных: диаметром 315 мм</t>
  </si>
  <si>
    <t xml:space="preserve">Установка вентиляторов радиальных </t>
  </si>
  <si>
    <t>Установка виброизолятора</t>
  </si>
  <si>
    <t>кг</t>
  </si>
  <si>
    <t>Установка решеток</t>
  </si>
  <si>
    <t>Установка клапанов воздушных КВР с электрическим приводом диаметром 250 мм</t>
  </si>
  <si>
    <t>Воздуховоды из химстойкой нержавеющей стали толщиной 1 мм с приварными фланцами из химстойкой нержавеющей стали диаметром 500 мм</t>
  </si>
  <si>
    <t>Прокладка воздуховодов  из листовой стали толщиной: 1 мм, диаметром 500 мм</t>
  </si>
  <si>
    <t xml:space="preserve"> кг</t>
  </si>
  <si>
    <t>Установка клапанов обратных: диаметром 500 мм</t>
  </si>
  <si>
    <t>Установка частотного регулятора</t>
  </si>
  <si>
    <t>Съемные и выдвижные блоки (модули, ячейки, ТЭЗ)</t>
  </si>
  <si>
    <t>Прокладка воздуховодов  из полипропилена толщиной: 10 мм, диаметром 800 мм</t>
  </si>
  <si>
    <t>Прокладка воздуховодов  из из химстойкой нержавеющей стали толщиной: 1 мм, диаметром 800 мм</t>
  </si>
  <si>
    <t xml:space="preserve">Установка решеток жалюзийных </t>
  </si>
  <si>
    <t>Установка  клапанов воздушных КВР с электрическим  приводом периметром  2600 мм</t>
  </si>
  <si>
    <t>Монтаж внутренних санитарно-технических систем следует производить в соответствии с требованиями СП 73.13330.2016,  а также с требованиями СП 48.13330.2011, СНиП 12-03-2001, СНиП 12-04-2002, стандартов и инструкций заводов-изготовителей оборудования.</t>
  </si>
  <si>
    <t>Наименование марки материалов определено в соответствии с проектом: 2019-17-21К-ОВ.</t>
  </si>
  <si>
    <t>Вентилятор коррозионностойкий ВР 85-77 №5 n=1500 об/мин, N=1,5кВт</t>
  </si>
  <si>
    <t>Вентилятор коррозионностойкий ВР 85-77 №3,55 n=1500 об/мин, N=0,25кВт Л0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</si>
</sst>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right" vertical="top"/>
    </xf>
    <xf numFmtId="49" fontId="5" fillId="0" borderId="1" xfId="0" quotePrefix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0" fontId="0" fillId="0" borderId="0" xfId="0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abSelected="1" view="pageBreakPreview" topLeftCell="A67" zoomScaleNormal="100" zoomScaleSheetLayoutView="100" workbookViewId="0">
      <selection activeCell="A87" sqref="A87:E90"/>
    </sheetView>
  </sheetViews>
  <sheetFormatPr defaultRowHeight="12.75" x14ac:dyDescent="0.2"/>
  <cols>
    <col min="1" max="1" width="6.42578125" style="8" customWidth="1"/>
    <col min="2" max="2" width="54.28515625" style="9" customWidth="1"/>
    <col min="3" max="3" width="11.28515625" style="10" customWidth="1"/>
    <col min="4" max="4" width="11.5703125" style="11" customWidth="1"/>
    <col min="5" max="5" width="14.42578125" style="5" customWidth="1"/>
    <col min="6" max="6" width="9.7109375" style="6" hidden="1" customWidth="1"/>
    <col min="7" max="7" width="8.140625" style="6" customWidth="1"/>
    <col min="8" max="8" width="9.140625" style="6"/>
    <col min="9" max="9" width="8.7109375" style="6" customWidth="1"/>
    <col min="10" max="10" width="9.28515625" style="6" customWidth="1"/>
    <col min="11" max="16384" width="9.140625" style="6"/>
  </cols>
  <sheetData>
    <row r="1" spans="1:8" ht="15" x14ac:dyDescent="0.2">
      <c r="A1" s="1" t="s">
        <v>134</v>
      </c>
      <c r="B1" s="2"/>
      <c r="C1" s="3"/>
      <c r="D1" s="4"/>
      <c r="G1" s="7"/>
      <c r="H1" s="7"/>
    </row>
    <row r="2" spans="1:8" ht="12.75" customHeight="1" x14ac:dyDescent="0.2">
      <c r="A2" s="38" t="s">
        <v>135</v>
      </c>
      <c r="B2" s="38"/>
      <c r="C2" s="38"/>
      <c r="D2" s="38"/>
      <c r="E2" s="38"/>
      <c r="F2" s="7"/>
      <c r="G2" s="7"/>
      <c r="H2" s="7"/>
    </row>
    <row r="3" spans="1:8" ht="14.25" customHeight="1" x14ac:dyDescent="0.2">
      <c r="A3" s="39" t="s">
        <v>136</v>
      </c>
      <c r="B3" s="39"/>
      <c r="C3" s="39"/>
      <c r="D3" s="39"/>
      <c r="E3" s="39"/>
      <c r="F3" s="7"/>
      <c r="G3" s="7"/>
      <c r="H3" s="7"/>
    </row>
    <row r="4" spans="1:8" x14ac:dyDescent="0.2">
      <c r="A4" s="39"/>
      <c r="B4" s="39"/>
      <c r="C4" s="39"/>
      <c r="D4" s="39"/>
      <c r="E4" s="39"/>
      <c r="F4" s="7"/>
      <c r="G4" s="7"/>
      <c r="H4" s="7"/>
    </row>
    <row r="5" spans="1:8" ht="24.75" customHeight="1" x14ac:dyDescent="0.2">
      <c r="A5" s="12" t="s">
        <v>0</v>
      </c>
      <c r="B5" s="13" t="s">
        <v>1</v>
      </c>
      <c r="C5" s="14" t="s">
        <v>2</v>
      </c>
      <c r="D5" s="15" t="s">
        <v>3</v>
      </c>
      <c r="E5" s="16" t="s">
        <v>4</v>
      </c>
    </row>
    <row r="6" spans="1:8" x14ac:dyDescent="0.2">
      <c r="A6" s="17">
        <v>1</v>
      </c>
      <c r="B6" s="18">
        <v>2</v>
      </c>
      <c r="C6" s="18">
        <v>3</v>
      </c>
      <c r="D6" s="18">
        <v>4</v>
      </c>
      <c r="E6" s="18">
        <v>5</v>
      </c>
    </row>
    <row r="7" spans="1:8" ht="16.5" customHeight="1" x14ac:dyDescent="0.2">
      <c r="A7" s="44" t="s">
        <v>5</v>
      </c>
      <c r="B7" s="45"/>
      <c r="C7" s="45"/>
      <c r="D7" s="45"/>
      <c r="E7" s="45"/>
    </row>
    <row r="8" spans="1:8" ht="25.5" x14ac:dyDescent="0.2">
      <c r="A8" s="19" t="s">
        <v>6</v>
      </c>
      <c r="B8" s="20" t="s">
        <v>7</v>
      </c>
      <c r="C8" s="21" t="s">
        <v>137</v>
      </c>
      <c r="D8" s="22">
        <v>1.57</v>
      </c>
      <c r="E8" s="23"/>
    </row>
    <row r="9" spans="1:8" ht="25.5" x14ac:dyDescent="0.2">
      <c r="A9" s="19" t="s">
        <v>8</v>
      </c>
      <c r="B9" s="20" t="s">
        <v>9</v>
      </c>
      <c r="C9" s="21" t="s">
        <v>10</v>
      </c>
      <c r="D9" s="24">
        <f>2</f>
        <v>2</v>
      </c>
      <c r="E9" s="23"/>
    </row>
    <row r="10" spans="1:8" ht="25.5" x14ac:dyDescent="0.2">
      <c r="A10" s="19" t="s">
        <v>11</v>
      </c>
      <c r="B10" s="20" t="s">
        <v>12</v>
      </c>
      <c r="C10" s="21" t="s">
        <v>16</v>
      </c>
      <c r="D10" s="22">
        <v>22.12</v>
      </c>
      <c r="E10" s="23"/>
    </row>
    <row r="11" spans="1:8" ht="25.5" x14ac:dyDescent="0.2">
      <c r="A11" s="19" t="s">
        <v>13</v>
      </c>
      <c r="B11" s="20" t="s">
        <v>14</v>
      </c>
      <c r="C11" s="21" t="s">
        <v>137</v>
      </c>
      <c r="D11" s="22">
        <v>9.84</v>
      </c>
      <c r="E11" s="23"/>
    </row>
    <row r="12" spans="1:8" ht="38.25" x14ac:dyDescent="0.2">
      <c r="A12" s="19" t="s">
        <v>15</v>
      </c>
      <c r="B12" s="20" t="s">
        <v>138</v>
      </c>
      <c r="C12" s="21" t="s">
        <v>16</v>
      </c>
      <c r="D12" s="24">
        <f>31.96</f>
        <v>31.96</v>
      </c>
      <c r="E12" s="23"/>
    </row>
    <row r="13" spans="1:8" x14ac:dyDescent="0.2">
      <c r="A13" s="19" t="s">
        <v>17</v>
      </c>
      <c r="B13" s="20" t="s">
        <v>139</v>
      </c>
      <c r="C13" s="21" t="s">
        <v>10</v>
      </c>
      <c r="D13" s="24">
        <v>1</v>
      </c>
      <c r="E13" s="23"/>
    </row>
    <row r="14" spans="1:8" x14ac:dyDescent="0.2">
      <c r="A14" s="19" t="s">
        <v>18</v>
      </c>
      <c r="B14" s="27" t="s">
        <v>19</v>
      </c>
      <c r="C14" s="28" t="s">
        <v>10</v>
      </c>
      <c r="D14" s="24">
        <f>1</f>
        <v>1</v>
      </c>
      <c r="E14" s="23"/>
    </row>
    <row r="15" spans="1:8" x14ac:dyDescent="0.2">
      <c r="A15" s="19" t="s">
        <v>20</v>
      </c>
      <c r="B15" s="27" t="s">
        <v>140</v>
      </c>
      <c r="C15" s="28" t="s">
        <v>10</v>
      </c>
      <c r="D15" s="24">
        <v>1</v>
      </c>
      <c r="E15" s="23"/>
    </row>
    <row r="16" spans="1:8" ht="25.5" x14ac:dyDescent="0.2">
      <c r="A16" s="19" t="s">
        <v>21</v>
      </c>
      <c r="B16" s="20" t="s">
        <v>158</v>
      </c>
      <c r="C16" s="21" t="s">
        <v>10</v>
      </c>
      <c r="D16" s="24">
        <v>1</v>
      </c>
      <c r="E16" s="23"/>
    </row>
    <row r="17" spans="1:5" s="30" customFormat="1" x14ac:dyDescent="0.2">
      <c r="A17" s="19" t="s">
        <v>22</v>
      </c>
      <c r="B17" s="27" t="s">
        <v>23</v>
      </c>
      <c r="C17" s="28" t="s">
        <v>16</v>
      </c>
      <c r="D17" s="24">
        <v>0.2</v>
      </c>
      <c r="E17" s="23"/>
    </row>
    <row r="18" spans="1:5" x14ac:dyDescent="0.2">
      <c r="A18" s="19" t="s">
        <v>24</v>
      </c>
      <c r="B18" s="20" t="s">
        <v>25</v>
      </c>
      <c r="C18" s="21" t="s">
        <v>26</v>
      </c>
      <c r="D18" s="24">
        <v>1</v>
      </c>
      <c r="E18" s="23"/>
    </row>
    <row r="19" spans="1:5" x14ac:dyDescent="0.2">
      <c r="A19" s="19" t="s">
        <v>27</v>
      </c>
      <c r="B19" s="20" t="s">
        <v>141</v>
      </c>
      <c r="C19" s="21" t="s">
        <v>10</v>
      </c>
      <c r="D19" s="22">
        <v>4</v>
      </c>
      <c r="E19" s="23"/>
    </row>
    <row r="20" spans="1:5" x14ac:dyDescent="0.2">
      <c r="A20" s="19" t="s">
        <v>28</v>
      </c>
      <c r="B20" s="20" t="s">
        <v>29</v>
      </c>
      <c r="C20" s="21" t="s">
        <v>10</v>
      </c>
      <c r="D20" s="24">
        <f>4</f>
        <v>4</v>
      </c>
      <c r="E20" s="23"/>
    </row>
    <row r="21" spans="1:5" x14ac:dyDescent="0.2">
      <c r="A21" s="19" t="s">
        <v>30</v>
      </c>
      <c r="B21" s="20" t="s">
        <v>31</v>
      </c>
      <c r="C21" s="21" t="s">
        <v>142</v>
      </c>
      <c r="D21" s="22">
        <v>3.6</v>
      </c>
      <c r="E21" s="23"/>
    </row>
    <row r="22" spans="1:5" x14ac:dyDescent="0.2">
      <c r="A22" s="19" t="s">
        <v>32</v>
      </c>
      <c r="B22" s="20" t="s">
        <v>33</v>
      </c>
      <c r="C22" s="21" t="s">
        <v>10</v>
      </c>
      <c r="D22" s="24">
        <v>1</v>
      </c>
      <c r="E22" s="23"/>
    </row>
    <row r="23" spans="1:5" x14ac:dyDescent="0.2">
      <c r="A23" s="19" t="s">
        <v>34</v>
      </c>
      <c r="B23" s="20" t="s">
        <v>35</v>
      </c>
      <c r="C23" s="21" t="s">
        <v>10</v>
      </c>
      <c r="D23" s="24">
        <v>1</v>
      </c>
      <c r="E23" s="23"/>
    </row>
    <row r="24" spans="1:5" s="30" customFormat="1" x14ac:dyDescent="0.2">
      <c r="A24" s="19" t="s">
        <v>36</v>
      </c>
      <c r="B24" s="27" t="s">
        <v>37</v>
      </c>
      <c r="C24" s="28" t="s">
        <v>10</v>
      </c>
      <c r="D24" s="24">
        <v>1</v>
      </c>
      <c r="E24" s="23"/>
    </row>
    <row r="25" spans="1:5" s="30" customFormat="1" x14ac:dyDescent="0.2">
      <c r="A25" s="19" t="s">
        <v>38</v>
      </c>
      <c r="B25" s="27" t="s">
        <v>31</v>
      </c>
      <c r="C25" s="28" t="s">
        <v>142</v>
      </c>
      <c r="D25" s="24">
        <v>15</v>
      </c>
      <c r="E25" s="23"/>
    </row>
    <row r="26" spans="1:5" x14ac:dyDescent="0.2">
      <c r="A26" s="19" t="s">
        <v>39</v>
      </c>
      <c r="B26" s="20" t="s">
        <v>40</v>
      </c>
      <c r="C26" s="21" t="s">
        <v>10</v>
      </c>
      <c r="D26" s="24">
        <v>5</v>
      </c>
      <c r="E26" s="23"/>
    </row>
    <row r="27" spans="1:5" s="30" customFormat="1" x14ac:dyDescent="0.2">
      <c r="A27" s="19" t="s">
        <v>41</v>
      </c>
      <c r="B27" s="27" t="s">
        <v>42</v>
      </c>
      <c r="C27" s="28" t="s">
        <v>10</v>
      </c>
      <c r="D27" s="24">
        <v>1</v>
      </c>
      <c r="E27" s="23"/>
    </row>
    <row r="28" spans="1:5" s="30" customFormat="1" x14ac:dyDescent="0.2">
      <c r="A28" s="19" t="s">
        <v>43</v>
      </c>
      <c r="B28" s="27" t="s">
        <v>44</v>
      </c>
      <c r="C28" s="28" t="s">
        <v>10</v>
      </c>
      <c r="D28" s="24">
        <v>1</v>
      </c>
      <c r="E28" s="23"/>
    </row>
    <row r="29" spans="1:5" s="30" customFormat="1" x14ac:dyDescent="0.2">
      <c r="A29" s="19" t="s">
        <v>45</v>
      </c>
      <c r="B29" s="27" t="s">
        <v>46</v>
      </c>
      <c r="C29" s="28" t="s">
        <v>10</v>
      </c>
      <c r="D29" s="24">
        <v>2</v>
      </c>
      <c r="E29" s="23"/>
    </row>
    <row r="30" spans="1:5" s="30" customFormat="1" x14ac:dyDescent="0.2">
      <c r="A30" s="19" t="s">
        <v>47</v>
      </c>
      <c r="B30" s="27" t="s">
        <v>143</v>
      </c>
      <c r="C30" s="28" t="s">
        <v>10</v>
      </c>
      <c r="D30" s="24">
        <v>3</v>
      </c>
      <c r="E30" s="23"/>
    </row>
    <row r="31" spans="1:5" x14ac:dyDescent="0.2">
      <c r="A31" s="19" t="s">
        <v>48</v>
      </c>
      <c r="B31" s="20" t="s">
        <v>49</v>
      </c>
      <c r="C31" s="21" t="s">
        <v>10</v>
      </c>
      <c r="D31" s="24">
        <v>1</v>
      </c>
      <c r="E31" s="23"/>
    </row>
    <row r="32" spans="1:5" x14ac:dyDescent="0.2">
      <c r="A32" s="19" t="s">
        <v>50</v>
      </c>
      <c r="B32" s="20" t="s">
        <v>51</v>
      </c>
      <c r="C32" s="21" t="s">
        <v>10</v>
      </c>
      <c r="D32" s="24">
        <v>2</v>
      </c>
      <c r="E32" s="23"/>
    </row>
    <row r="33" spans="1:5" ht="25.5" x14ac:dyDescent="0.2">
      <c r="A33" s="19" t="s">
        <v>52</v>
      </c>
      <c r="B33" s="20" t="s">
        <v>144</v>
      </c>
      <c r="C33" s="21" t="s">
        <v>10</v>
      </c>
      <c r="D33" s="24">
        <v>1</v>
      </c>
      <c r="E33" s="23"/>
    </row>
    <row r="34" spans="1:5" s="30" customFormat="1" x14ac:dyDescent="0.2">
      <c r="A34" s="19" t="s">
        <v>53</v>
      </c>
      <c r="B34" s="27" t="s">
        <v>54</v>
      </c>
      <c r="C34" s="28" t="s">
        <v>10</v>
      </c>
      <c r="D34" s="24">
        <v>1</v>
      </c>
      <c r="E34" s="23"/>
    </row>
    <row r="35" spans="1:5" s="29" customFormat="1" ht="25.5" x14ac:dyDescent="0.2">
      <c r="A35" s="25" t="s">
        <v>55</v>
      </c>
      <c r="B35" s="20" t="s">
        <v>56</v>
      </c>
      <c r="C35" s="21" t="s">
        <v>16</v>
      </c>
      <c r="D35" s="22">
        <v>8.5</v>
      </c>
      <c r="E35" s="26"/>
    </row>
    <row r="36" spans="1:5" s="30" customFormat="1" x14ac:dyDescent="0.2">
      <c r="A36" s="19" t="s">
        <v>57</v>
      </c>
      <c r="B36" s="27" t="s">
        <v>58</v>
      </c>
      <c r="C36" s="28" t="s">
        <v>16</v>
      </c>
      <c r="D36" s="24">
        <f>8.5</f>
        <v>8.5</v>
      </c>
      <c r="E36" s="23"/>
    </row>
    <row r="37" spans="1:5" x14ac:dyDescent="0.2">
      <c r="A37" s="19" t="s">
        <v>59</v>
      </c>
      <c r="B37" s="20" t="s">
        <v>60</v>
      </c>
      <c r="C37" s="21" t="s">
        <v>61</v>
      </c>
      <c r="D37" s="24">
        <v>4</v>
      </c>
      <c r="E37" s="23"/>
    </row>
    <row r="38" spans="1:5" ht="22.5" customHeight="1" x14ac:dyDescent="0.2">
      <c r="A38" s="44" t="s">
        <v>62</v>
      </c>
      <c r="B38" s="45"/>
      <c r="C38" s="45"/>
      <c r="D38" s="45"/>
      <c r="E38" s="45"/>
    </row>
    <row r="39" spans="1:5" x14ac:dyDescent="0.2">
      <c r="A39" s="19" t="s">
        <v>63</v>
      </c>
      <c r="B39" s="20" t="s">
        <v>64</v>
      </c>
      <c r="C39" s="21" t="s">
        <v>142</v>
      </c>
      <c r="D39" s="22">
        <v>50</v>
      </c>
      <c r="E39" s="23"/>
    </row>
    <row r="40" spans="1:5" ht="38.25" x14ac:dyDescent="0.2">
      <c r="A40" s="19" t="s">
        <v>65</v>
      </c>
      <c r="B40" s="20" t="s">
        <v>66</v>
      </c>
      <c r="C40" s="21" t="s">
        <v>10</v>
      </c>
      <c r="D40" s="24">
        <v>1</v>
      </c>
      <c r="E40" s="23"/>
    </row>
    <row r="41" spans="1:5" ht="25.5" x14ac:dyDescent="0.2">
      <c r="A41" s="19" t="s">
        <v>67</v>
      </c>
      <c r="B41" s="20" t="s">
        <v>68</v>
      </c>
      <c r="C41" s="21" t="s">
        <v>137</v>
      </c>
      <c r="D41" s="22">
        <v>3.38</v>
      </c>
      <c r="E41" s="23"/>
    </row>
    <row r="42" spans="1:5" ht="25.5" x14ac:dyDescent="0.2">
      <c r="A42" s="19" t="s">
        <v>69</v>
      </c>
      <c r="B42" s="20" t="s">
        <v>70</v>
      </c>
      <c r="C42" s="21" t="s">
        <v>10</v>
      </c>
      <c r="D42" s="24">
        <v>1</v>
      </c>
      <c r="E42" s="23"/>
    </row>
    <row r="43" spans="1:5" ht="25.5" x14ac:dyDescent="0.2">
      <c r="A43" s="19" t="s">
        <v>71</v>
      </c>
      <c r="B43" s="20" t="s">
        <v>72</v>
      </c>
      <c r="C43" s="21" t="s">
        <v>10</v>
      </c>
      <c r="D43" s="24">
        <f>1</f>
        <v>1</v>
      </c>
      <c r="E43" s="23"/>
    </row>
    <row r="44" spans="1:5" ht="25.5" x14ac:dyDescent="0.2">
      <c r="A44" s="19" t="s">
        <v>73</v>
      </c>
      <c r="B44" s="20" t="s">
        <v>146</v>
      </c>
      <c r="C44" s="21" t="s">
        <v>16</v>
      </c>
      <c r="D44" s="22">
        <v>38.909999999999997</v>
      </c>
      <c r="E44" s="23"/>
    </row>
    <row r="45" spans="1:5" ht="38.25" x14ac:dyDescent="0.2">
      <c r="A45" s="19" t="s">
        <v>74</v>
      </c>
      <c r="B45" s="20" t="s">
        <v>145</v>
      </c>
      <c r="C45" s="21" t="s">
        <v>16</v>
      </c>
      <c r="D45" s="24">
        <f>38.91</f>
        <v>38.909999999999997</v>
      </c>
      <c r="E45" s="23"/>
    </row>
    <row r="46" spans="1:5" s="29" customFormat="1" x14ac:dyDescent="0.2">
      <c r="A46" s="25" t="s">
        <v>75</v>
      </c>
      <c r="B46" s="20" t="s">
        <v>31</v>
      </c>
      <c r="C46" s="21" t="s">
        <v>147</v>
      </c>
      <c r="D46" s="22">
        <v>15</v>
      </c>
      <c r="E46" s="26"/>
    </row>
    <row r="47" spans="1:5" x14ac:dyDescent="0.2">
      <c r="A47" s="19" t="s">
        <v>76</v>
      </c>
      <c r="B47" s="20" t="s">
        <v>77</v>
      </c>
      <c r="C47" s="21" t="s">
        <v>10</v>
      </c>
      <c r="D47" s="24">
        <v>5</v>
      </c>
      <c r="E47" s="23"/>
    </row>
    <row r="48" spans="1:5" s="29" customFormat="1" x14ac:dyDescent="0.2">
      <c r="A48" s="25" t="s">
        <v>78</v>
      </c>
      <c r="B48" s="20" t="s">
        <v>140</v>
      </c>
      <c r="C48" s="21" t="s">
        <v>10</v>
      </c>
      <c r="D48" s="22">
        <v>1</v>
      </c>
      <c r="E48" s="26"/>
    </row>
    <row r="49" spans="1:5" ht="25.5" x14ac:dyDescent="0.2">
      <c r="A49" s="19" t="s">
        <v>79</v>
      </c>
      <c r="B49" s="20" t="s">
        <v>157</v>
      </c>
      <c r="C49" s="21" t="s">
        <v>10</v>
      </c>
      <c r="D49" s="24">
        <v>1</v>
      </c>
      <c r="E49" s="23"/>
    </row>
    <row r="50" spans="1:5" s="29" customFormat="1" x14ac:dyDescent="0.2">
      <c r="A50" s="25" t="s">
        <v>80</v>
      </c>
      <c r="B50" s="20" t="s">
        <v>23</v>
      </c>
      <c r="C50" s="21" t="s">
        <v>16</v>
      </c>
      <c r="D50" s="22">
        <v>0.33</v>
      </c>
      <c r="E50" s="26"/>
    </row>
    <row r="51" spans="1:5" x14ac:dyDescent="0.2">
      <c r="A51" s="19" t="s">
        <v>81</v>
      </c>
      <c r="B51" s="20" t="s">
        <v>82</v>
      </c>
      <c r="C51" s="21" t="s">
        <v>26</v>
      </c>
      <c r="D51" s="24">
        <v>1</v>
      </c>
      <c r="E51" s="23"/>
    </row>
    <row r="52" spans="1:5" x14ac:dyDescent="0.2">
      <c r="A52" s="19" t="s">
        <v>83</v>
      </c>
      <c r="B52" s="20" t="s">
        <v>141</v>
      </c>
      <c r="C52" s="21" t="s">
        <v>10</v>
      </c>
      <c r="D52" s="22">
        <v>4</v>
      </c>
      <c r="E52" s="23"/>
    </row>
    <row r="53" spans="1:5" x14ac:dyDescent="0.2">
      <c r="A53" s="19" t="s">
        <v>84</v>
      </c>
      <c r="B53" s="20" t="s">
        <v>85</v>
      </c>
      <c r="C53" s="21" t="s">
        <v>10</v>
      </c>
      <c r="D53" s="24">
        <f>4</f>
        <v>4</v>
      </c>
      <c r="E53" s="23"/>
    </row>
    <row r="54" spans="1:5" s="29" customFormat="1" x14ac:dyDescent="0.2">
      <c r="A54" s="25" t="s">
        <v>86</v>
      </c>
      <c r="B54" s="20" t="s">
        <v>31</v>
      </c>
      <c r="C54" s="21" t="s">
        <v>142</v>
      </c>
      <c r="D54" s="22">
        <v>17.2</v>
      </c>
      <c r="E54" s="26"/>
    </row>
    <row r="55" spans="1:5" x14ac:dyDescent="0.2">
      <c r="A55" s="19" t="s">
        <v>87</v>
      </c>
      <c r="B55" s="20" t="s">
        <v>88</v>
      </c>
      <c r="C55" s="21" t="s">
        <v>10</v>
      </c>
      <c r="D55" s="24">
        <v>1</v>
      </c>
      <c r="E55" s="23"/>
    </row>
    <row r="56" spans="1:5" x14ac:dyDescent="0.2">
      <c r="A56" s="19" t="s">
        <v>89</v>
      </c>
      <c r="B56" s="20" t="s">
        <v>148</v>
      </c>
      <c r="C56" s="21" t="s">
        <v>10</v>
      </c>
      <c r="D56" s="24">
        <v>1</v>
      </c>
      <c r="E56" s="23"/>
    </row>
    <row r="57" spans="1:5" x14ac:dyDescent="0.2">
      <c r="A57" s="19" t="s">
        <v>90</v>
      </c>
      <c r="B57" s="20" t="s">
        <v>91</v>
      </c>
      <c r="C57" s="21" t="s">
        <v>10</v>
      </c>
      <c r="D57" s="24">
        <f>1</f>
        <v>1</v>
      </c>
      <c r="E57" s="23"/>
    </row>
    <row r="58" spans="1:5" x14ac:dyDescent="0.2">
      <c r="A58" s="19" t="s">
        <v>92</v>
      </c>
      <c r="B58" s="20" t="s">
        <v>93</v>
      </c>
      <c r="C58" s="21" t="s">
        <v>10</v>
      </c>
      <c r="D58" s="24">
        <v>1</v>
      </c>
      <c r="E58" s="23"/>
    </row>
    <row r="59" spans="1:5" s="30" customFormat="1" x14ac:dyDescent="0.2">
      <c r="A59" s="19" t="s">
        <v>94</v>
      </c>
      <c r="B59" s="27" t="s">
        <v>95</v>
      </c>
      <c r="C59" s="28" t="s">
        <v>10</v>
      </c>
      <c r="D59" s="24">
        <v>1</v>
      </c>
      <c r="E59" s="23"/>
    </row>
    <row r="60" spans="1:5" x14ac:dyDescent="0.2">
      <c r="A60" s="19" t="s">
        <v>96</v>
      </c>
      <c r="B60" s="20" t="s">
        <v>149</v>
      </c>
      <c r="C60" s="21" t="s">
        <v>10</v>
      </c>
      <c r="D60" s="24">
        <v>1</v>
      </c>
      <c r="E60" s="23"/>
    </row>
    <row r="61" spans="1:5" s="29" customFormat="1" x14ac:dyDescent="0.2">
      <c r="A61" s="25" t="s">
        <v>97</v>
      </c>
      <c r="B61" s="20" t="s">
        <v>98</v>
      </c>
      <c r="C61" s="21" t="s">
        <v>10</v>
      </c>
      <c r="D61" s="22">
        <v>1</v>
      </c>
      <c r="E61" s="26"/>
    </row>
    <row r="62" spans="1:5" x14ac:dyDescent="0.2">
      <c r="A62" s="19" t="s">
        <v>99</v>
      </c>
      <c r="B62" s="20" t="s">
        <v>150</v>
      </c>
      <c r="C62" s="21" t="s">
        <v>10</v>
      </c>
      <c r="D62" s="24">
        <v>1</v>
      </c>
      <c r="E62" s="23"/>
    </row>
    <row r="63" spans="1:5" x14ac:dyDescent="0.2">
      <c r="A63" s="19" t="s">
        <v>100</v>
      </c>
      <c r="B63" s="20" t="s">
        <v>101</v>
      </c>
      <c r="C63" s="21" t="s">
        <v>10</v>
      </c>
      <c r="D63" s="24">
        <v>1</v>
      </c>
      <c r="E63" s="23"/>
    </row>
    <row r="64" spans="1:5" ht="25.5" x14ac:dyDescent="0.2">
      <c r="A64" s="19" t="s">
        <v>102</v>
      </c>
      <c r="B64" s="20" t="s">
        <v>103</v>
      </c>
      <c r="C64" s="21" t="s">
        <v>106</v>
      </c>
      <c r="D64" s="22">
        <v>110</v>
      </c>
      <c r="E64" s="23"/>
    </row>
    <row r="65" spans="1:5" x14ac:dyDescent="0.2">
      <c r="A65" s="19" t="s">
        <v>104</v>
      </c>
      <c r="B65" s="20" t="s">
        <v>105</v>
      </c>
      <c r="C65" s="21" t="s">
        <v>106</v>
      </c>
      <c r="D65" s="24">
        <v>100</v>
      </c>
      <c r="E65" s="23"/>
    </row>
    <row r="66" spans="1:5" x14ac:dyDescent="0.2">
      <c r="A66" s="19" t="s">
        <v>107</v>
      </c>
      <c r="B66" s="20" t="s">
        <v>108</v>
      </c>
      <c r="C66" s="21" t="s">
        <v>106</v>
      </c>
      <c r="D66" s="24">
        <v>10</v>
      </c>
      <c r="E66" s="23"/>
    </row>
    <row r="67" spans="1:5" ht="25.5" x14ac:dyDescent="0.2">
      <c r="A67" s="19" t="s">
        <v>109</v>
      </c>
      <c r="B67" s="20" t="s">
        <v>110</v>
      </c>
      <c r="C67" s="21" t="s">
        <v>10</v>
      </c>
      <c r="D67" s="22">
        <v>24</v>
      </c>
      <c r="E67" s="23"/>
    </row>
    <row r="68" spans="1:5" s="29" customFormat="1" ht="39.75" customHeight="1" x14ac:dyDescent="0.2">
      <c r="A68" s="25" t="s">
        <v>111</v>
      </c>
      <c r="B68" s="20" t="s">
        <v>112</v>
      </c>
      <c r="C68" s="21" t="s">
        <v>106</v>
      </c>
      <c r="D68" s="22">
        <v>115</v>
      </c>
      <c r="E68" s="26"/>
    </row>
    <row r="69" spans="1:5" x14ac:dyDescent="0.2">
      <c r="A69" s="19" t="s">
        <v>113</v>
      </c>
      <c r="B69" s="20" t="s">
        <v>114</v>
      </c>
      <c r="C69" s="21" t="s">
        <v>106</v>
      </c>
      <c r="D69" s="24">
        <v>50</v>
      </c>
      <c r="E69" s="23"/>
    </row>
    <row r="70" spans="1:5" x14ac:dyDescent="0.2">
      <c r="A70" s="19" t="s">
        <v>115</v>
      </c>
      <c r="B70" s="20" t="s">
        <v>116</v>
      </c>
      <c r="C70" s="21" t="s">
        <v>106</v>
      </c>
      <c r="D70" s="24">
        <v>65</v>
      </c>
      <c r="E70" s="23"/>
    </row>
    <row r="71" spans="1:5" x14ac:dyDescent="0.2">
      <c r="A71" s="19" t="s">
        <v>117</v>
      </c>
      <c r="B71" s="20" t="s">
        <v>60</v>
      </c>
      <c r="C71" s="21" t="s">
        <v>61</v>
      </c>
      <c r="D71" s="24">
        <v>6</v>
      </c>
      <c r="E71" s="23"/>
    </row>
    <row r="72" spans="1:5" s="29" customFormat="1" ht="25.5" x14ac:dyDescent="0.2">
      <c r="A72" s="25" t="s">
        <v>118</v>
      </c>
      <c r="B72" s="20" t="s">
        <v>119</v>
      </c>
      <c r="C72" s="21" t="s">
        <v>120</v>
      </c>
      <c r="D72" s="22">
        <v>1</v>
      </c>
      <c r="E72" s="26"/>
    </row>
    <row r="73" spans="1:5" ht="22.5" customHeight="1" x14ac:dyDescent="0.2">
      <c r="A73" s="44" t="s">
        <v>121</v>
      </c>
      <c r="B73" s="45"/>
      <c r="C73" s="45"/>
      <c r="D73" s="45"/>
      <c r="E73" s="45"/>
    </row>
    <row r="74" spans="1:5" ht="25.5" x14ac:dyDescent="0.2">
      <c r="A74" s="19" t="s">
        <v>122</v>
      </c>
      <c r="B74" s="20" t="s">
        <v>151</v>
      </c>
      <c r="C74" s="21" t="s">
        <v>137</v>
      </c>
      <c r="D74" s="22">
        <v>5.32</v>
      </c>
      <c r="E74" s="23"/>
    </row>
    <row r="75" spans="1:5" ht="25.5" x14ac:dyDescent="0.2">
      <c r="A75" s="19" t="s">
        <v>123</v>
      </c>
      <c r="B75" s="20" t="s">
        <v>124</v>
      </c>
      <c r="C75" s="21" t="s">
        <v>10</v>
      </c>
      <c r="D75" s="24">
        <v>1</v>
      </c>
      <c r="E75" s="23"/>
    </row>
    <row r="76" spans="1:5" ht="25.5" x14ac:dyDescent="0.2">
      <c r="A76" s="19" t="s">
        <v>125</v>
      </c>
      <c r="B76" s="20" t="s">
        <v>152</v>
      </c>
      <c r="C76" s="21" t="s">
        <v>16</v>
      </c>
      <c r="D76" s="22">
        <v>9.82</v>
      </c>
      <c r="E76" s="23"/>
    </row>
    <row r="77" spans="1:5" ht="38.25" x14ac:dyDescent="0.2">
      <c r="A77" s="19" t="s">
        <v>126</v>
      </c>
      <c r="B77" s="20" t="s">
        <v>127</v>
      </c>
      <c r="C77" s="21" t="s">
        <v>16</v>
      </c>
      <c r="D77" s="24">
        <f>9.82</f>
        <v>9.82</v>
      </c>
      <c r="E77" s="23"/>
    </row>
    <row r="78" spans="1:5" x14ac:dyDescent="0.2">
      <c r="A78" s="19" t="s">
        <v>128</v>
      </c>
      <c r="B78" s="20" t="s">
        <v>153</v>
      </c>
      <c r="C78" s="21" t="s">
        <v>10</v>
      </c>
      <c r="D78" s="24">
        <v>3</v>
      </c>
      <c r="E78" s="23"/>
    </row>
    <row r="79" spans="1:5" x14ac:dyDescent="0.2">
      <c r="A79" s="19" t="s">
        <v>129</v>
      </c>
      <c r="B79" s="20" t="s">
        <v>130</v>
      </c>
      <c r="C79" s="21" t="s">
        <v>10</v>
      </c>
      <c r="D79" s="24">
        <v>3</v>
      </c>
      <c r="E79" s="23"/>
    </row>
    <row r="80" spans="1:5" ht="25.5" x14ac:dyDescent="0.2">
      <c r="A80" s="19" t="s">
        <v>131</v>
      </c>
      <c r="B80" s="20" t="s">
        <v>154</v>
      </c>
      <c r="C80" s="21" t="s">
        <v>10</v>
      </c>
      <c r="D80" s="24">
        <v>1</v>
      </c>
      <c r="E80" s="23"/>
    </row>
    <row r="81" spans="1:8" x14ac:dyDescent="0.2">
      <c r="A81" s="19" t="s">
        <v>132</v>
      </c>
      <c r="B81" s="20" t="s">
        <v>133</v>
      </c>
      <c r="C81" s="21" t="s">
        <v>10</v>
      </c>
      <c r="D81" s="24">
        <v>1</v>
      </c>
      <c r="E81" s="23"/>
    </row>
    <row r="82" spans="1:8" x14ac:dyDescent="0.2">
      <c r="A82" s="40" t="s">
        <v>155</v>
      </c>
      <c r="B82" s="40"/>
      <c r="C82" s="40"/>
      <c r="D82" s="40"/>
      <c r="E82" s="40"/>
      <c r="F82" s="32"/>
      <c r="G82" s="32"/>
      <c r="H82" s="32"/>
    </row>
    <row r="83" spans="1:8" x14ac:dyDescent="0.2">
      <c r="A83" s="40"/>
      <c r="B83" s="40"/>
      <c r="C83" s="40"/>
      <c r="D83" s="40"/>
      <c r="E83" s="40"/>
      <c r="F83" s="32"/>
      <c r="G83" s="32"/>
      <c r="H83" s="32"/>
    </row>
    <row r="84" spans="1:8" x14ac:dyDescent="0.2">
      <c r="A84" s="40"/>
      <c r="B84" s="40"/>
      <c r="C84" s="40"/>
      <c r="D84" s="40"/>
      <c r="E84" s="40"/>
      <c r="F84" s="32"/>
      <c r="G84" s="32"/>
      <c r="H84" s="32"/>
    </row>
    <row r="85" spans="1:8" x14ac:dyDescent="0.2">
      <c r="A85" s="41" t="s">
        <v>156</v>
      </c>
      <c r="B85" s="41"/>
      <c r="C85" s="41"/>
      <c r="D85" s="41"/>
      <c r="E85" s="41"/>
      <c r="F85" s="32"/>
      <c r="G85" s="32"/>
      <c r="H85" s="32"/>
    </row>
    <row r="86" spans="1:8" x14ac:dyDescent="0.2">
      <c r="A86" s="33"/>
      <c r="B86" s="34"/>
      <c r="C86" s="35"/>
      <c r="D86" s="36"/>
      <c r="E86" s="31"/>
      <c r="F86" s="32"/>
      <c r="G86" s="32"/>
      <c r="H86" s="32"/>
    </row>
    <row r="87" spans="1:8" x14ac:dyDescent="0.2">
      <c r="A87" s="42"/>
      <c r="B87" s="42"/>
      <c r="C87" s="42"/>
      <c r="D87" s="42"/>
      <c r="E87" s="42"/>
      <c r="F87" s="32"/>
      <c r="G87" s="32"/>
      <c r="H87" s="32"/>
    </row>
    <row r="88" spans="1:8" x14ac:dyDescent="0.2">
      <c r="A88" s="42"/>
      <c r="B88" s="42"/>
      <c r="C88" s="42"/>
      <c r="D88" s="42"/>
      <c r="E88" s="42"/>
      <c r="F88" s="32"/>
      <c r="G88" s="32"/>
      <c r="H88" s="32"/>
    </row>
    <row r="89" spans="1:8" x14ac:dyDescent="0.2">
      <c r="A89" s="43"/>
      <c r="B89" s="41"/>
      <c r="C89" s="37"/>
      <c r="D89" s="37"/>
      <c r="E89" s="37"/>
      <c r="F89" s="32"/>
      <c r="G89" s="32"/>
      <c r="H89" s="32"/>
    </row>
    <row r="90" spans="1:8" x14ac:dyDescent="0.2">
      <c r="A90" s="41"/>
      <c r="B90" s="41"/>
      <c r="C90" s="37"/>
      <c r="D90" s="37"/>
      <c r="E90" s="37"/>
      <c r="F90" s="32"/>
      <c r="G90" s="32"/>
      <c r="H90" s="32"/>
    </row>
  </sheetData>
  <mergeCells count="9">
    <mergeCell ref="A89:B90"/>
    <mergeCell ref="A7:E7"/>
    <mergeCell ref="A38:E38"/>
    <mergeCell ref="A73:E73"/>
    <mergeCell ref="A2:E2"/>
    <mergeCell ref="A3:E4"/>
    <mergeCell ref="A82:E84"/>
    <mergeCell ref="A85:E85"/>
    <mergeCell ref="A87:E88"/>
  </mergeCells>
  <phoneticPr fontId="1" type="noConversion"/>
  <pageMargins left="0.4" right="0.31" top="0.45" bottom="0.48" header="0.24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5 граф</vt:lpstr>
      <vt:lpstr>'Ведомость объемов работ 5 граф'!Заголовки_для_печати</vt:lpstr>
      <vt:lpstr>'Ведомость объемов работ 5 граф'!Область_печати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Анна Сергеевна</dc:creator>
  <cp:lastModifiedBy>Колосова Анна  Станиславовна</cp:lastModifiedBy>
  <cp:lastPrinted>2019-07-03T09:06:06Z</cp:lastPrinted>
  <dcterms:created xsi:type="dcterms:W3CDTF">2002-02-11T05:58:42Z</dcterms:created>
  <dcterms:modified xsi:type="dcterms:W3CDTF">2019-09-26T08:31:10Z</dcterms:modified>
</cp:coreProperties>
</file>